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Z List of Apps" sheetId="1" r:id="rId3"/>
  </sheets>
  <definedNames/>
  <calcPr/>
</workbook>
</file>

<file path=xl/sharedStrings.xml><?xml version="1.0" encoding="utf-8"?>
<sst xmlns="http://schemas.openxmlformats.org/spreadsheetml/2006/main" count="157" uniqueCount="129">
  <si>
    <t>A-Z list of apps</t>
  </si>
  <si>
    <t>App</t>
  </si>
  <si>
    <t>Core/Subscription</t>
  </si>
  <si>
    <t>More info</t>
  </si>
  <si>
    <t>Shortcode</t>
  </si>
  <si>
    <t>Overview</t>
  </si>
  <si>
    <t>Extra details</t>
  </si>
  <si>
    <t>Recommended</t>
  </si>
  <si>
    <t>Your selections</t>
  </si>
  <si>
    <t>Required # of Occurences</t>
  </si>
  <si>
    <t>Agent Manager &amp; Portal</t>
  </si>
  <si>
    <t>Subscription</t>
  </si>
  <si>
    <t>AGM</t>
  </si>
  <si>
    <t>Used by international teams to manage overseas agents so your teams can streamline their agent relationship workload</t>
  </si>
  <si>
    <t>The Agent Manager app allows you to manage your Agents and Agencies across the world. 
Used in conjunction with Applications, and the optional Agent Portal, you can manage the agency application process from initial enquiry, all the way through to completed application and pre-enrollment.</t>
  </si>
  <si>
    <t>Applicant Open Days</t>
  </si>
  <si>
    <t>AOD</t>
  </si>
  <si>
    <t>Used by events teams to run applicant open days so all faculties can offer specific activities related to each applicant's course</t>
  </si>
  <si>
    <t>The Applicant Open Days app is a fully featured Open Day planning and management tool including everything from room capacity management to preventing clashing bookings.
You can set up, view and manage a full season of Applicant Open Days each academic year. These Open Days are for students who have applied through UCAS, so each open day can be tailored to meet their specific needs. 
Send branded email invites to applicants and allow the app to register the bookings and send reminder communications leading up to the open day as well as managing capacity in the back end. Applicant activities can be scheduled throughout the day, and students book onto these when making their online open day booking. 
A student can log into their personalised programme to manage their booking at any time during the run up to the open day. Every booking creates a personalised programme of activities for each individual student depending on their interests.</t>
  </si>
  <si>
    <t>Applications (passive)</t>
  </si>
  <si>
    <t>APV</t>
  </si>
  <si>
    <t>Used to support admissions teams by sending automated communications to applicants based on SITS status changes</t>
  </si>
  <si>
    <t>The Applications app allows you to automate your application communications for UCAS applications (when running in Passive mode)  as your UCAS Applicant data is sent to Student CRM via a data feed using Passive Applications API so that you can:
1) To send automated communications to an applicant about an application using Workflows and Touchpoints or
2) To send ad hoc communications to an applicant about an application using Grab, or 3) Send the applicant an invitation to an Applicant Open Day.</t>
  </si>
  <si>
    <t>Applications (active)</t>
  </si>
  <si>
    <t>APS</t>
  </si>
  <si>
    <t xml:space="preserve">Used by admissions teams to manage end-to-end online applications so they can increase conversion rates </t>
  </si>
  <si>
    <t>The Applications app allows you to fully manage direct application processing (when running in Active mode). 
You can set up communication workflows for direct applications made via a customised application form, and fully manage that application. If you have a subscription to our Agent Manager app, it will also share applicant information with the associated agent via a portal.</t>
  </si>
  <si>
    <t>Automations Manager</t>
  </si>
  <si>
    <t>click here</t>
  </si>
  <si>
    <t>AMM</t>
  </si>
  <si>
    <t>Used by your recruitment teams to configure and manage automations that routinely carry out specified actions when certain processes run.</t>
  </si>
  <si>
    <t>Whenever AMM runs the process that you have chosen, in the occurrences you have chosen, as long as your conditions are met, it will carry out the actions every time, without fail. This saves you from having to carry out these actions manually.  For example, this automation assigns the correct Team to each student arriving in the Student Database.
Process: whenever a Rapid Response web form is submitted
Occurrences: in both Domestic and International occurrences
Conditions: if the student’s Postcode Area starts with “BA, BH etc...”
Actions: update the student’s ‘Responsible Team’ field on their Record Card with “South Team”.</t>
  </si>
  <si>
    <t>Birthdays</t>
  </si>
  <si>
    <t>CORE</t>
  </si>
  <si>
    <t>BDY</t>
  </si>
  <si>
    <t>Used by recruitment teams to automatically schedule emails and texts to prospects on their birthdays to stay in touch between campaigns. (CORE)</t>
  </si>
  <si>
    <t>The Birthdays app allow you to set up an automated process that sends a customised birthday message to students in the CRM. Your birthday message can be sent via email or SMS. 
There is also the option of sending an SMS message if the student has a mobile number in the CRM, and if they don't have a mobile number, automatically falling back to an email message instead.</t>
  </si>
  <si>
    <t>Calendar</t>
  </si>
  <si>
    <t>CAL</t>
  </si>
  <si>
    <t>Used by anybody who wants to subscribe to a Student CRM calendar feed of their own chosen recruitment activities</t>
  </si>
  <si>
    <t>The calendar app allows you to build a calendar view of events from Student CRM. This includes Mobile Event Capture Events, Event Manager, Pre-app Open Days and Applicant Open Days. 
Each event displays in a personalised view within the calendar app itself or you can subscribe to a feed in your own personal calendar app, such as Outlook or Google Calendar.</t>
  </si>
  <si>
    <t>Campaign Manager</t>
  </si>
  <si>
    <t>CAM</t>
  </si>
  <si>
    <t>Used by marketing and recruitment teams to see the performance of all  ad-hocs that have been sent out. (CORE)</t>
  </si>
  <si>
    <t>Used by marketing and recruitment teams to create outbound marketing email, SMS, letter and label campaigns</t>
  </si>
  <si>
    <t>Contact Manager</t>
  </si>
  <si>
    <t>CTM</t>
  </si>
  <si>
    <t>Used by External Relations teams to manage important contacts and organisations, and by Alumni Relations teams to manage new and old graduates.</t>
  </si>
  <si>
    <t>The Contact Manager app allows you to manage your business relationships with the people you know and the organisations they work for. You can track individual relationships with your contacts and you can also send out bulk campaigns to targeted lists of people you know. 
Everything you do is tracked against each individual and as an activity, and all activities are then aggregated under the organisation they work for. This builds a full contact history between you and the people you maintain working relationships with</t>
  </si>
  <si>
    <t>Courses</t>
  </si>
  <si>
    <t>CRS</t>
  </si>
  <si>
    <t>Drives subject and course dropdowns in all web forms to offer the latest course information to students, and used to filter activity reports by. (CORE)</t>
  </si>
  <si>
    <t>The Courses &amp; Subjects app is used in public facing CRM forms to collect course preferences as well as subject preferences from prospective students. This information can then be used to tailor your automated communications according to their chosen subjects and courses. 
Your course list drives your recruitment activities, ie: if a student chooses 2020 entry, you want your enquiry form to dynamically display only 2020 courses for the student to select. If they choose 2021 entry then only 2021 courses will display. 
This is built into all CRM forms and is driven by the Courses &amp; Subjects app. You can group courses within subjects to prevent long scrolling lists, as well as assigning them to their faculty. 
This handy app keeps course lists separate for different years, allowing you to make changes easily, and see those changes reflected in real-time through the CRM</t>
  </si>
  <si>
    <t>Data Manager</t>
  </si>
  <si>
    <t>DMN</t>
  </si>
  <si>
    <t>Used by events teams to import enquirers data files into Student CRM to trigger automated followup emails.  (CORE)</t>
  </si>
  <si>
    <t>Data Manager includes data management tools such as Data Importer. Data Importer allows importing of data from a csv file into Mobile Event Capture, Rapid Response and Student Database. 
This is useful for importing enquiry data collected by third parties such as Hot Courses or UCAS events. Each data import project includes important safeguards to ensure any imported data is correctly formatted and includes consents for GDPR purposes.</t>
  </si>
  <si>
    <t>Data Packs</t>
  </si>
  <si>
    <t>DTP</t>
  </si>
  <si>
    <t>Used by planning &amp; statistics teams to connect their chosen BI tool with fresh Student CRM data updates stored in a cloud data warehouse.</t>
  </si>
  <si>
    <t>Connect your own BI tool to your Student CRM data in the cloud. This app picks up from where the free in-app reports finish, in that you can build your own off-platform rich and complex dashboards, reports, and drilldowns to suit your teams using your Student CRM data, but in your own BI tool.</t>
  </si>
  <si>
    <t>Document Library</t>
  </si>
  <si>
    <t>DOC</t>
  </si>
  <si>
    <t>Used by recruitment teams to keep documents linked to in emails fresh with a lifetime link to the latest document version online. (CORE)</t>
  </si>
  <si>
    <t>The Document Library app allows you to upload and store your PDFs in the cloud and then provides a public link that allows you to use your PDFs in emails and other communications. 
The Document Library also features reporting for each of your PDFs. The app counts the number of times each PDF is downloaded. This allows you to see the total number of downloads for each PDF, and thus allowing you to identify popular PDFs. 
The last 30 days of download activity for each PDF is also displayed in a graph for easy viewing. The Document Library is available for free with unlimited storage space and a maximum single file size of 50MB. 
The Document Library is for public facing documents only. No sensitive documents or information should be uploaded into the Document Library.</t>
  </si>
  <si>
    <t>Enquiries</t>
  </si>
  <si>
    <t>ENQ</t>
  </si>
  <si>
    <t xml:space="preserve">Used by enquiries teams to answer each enquiry automatically routed to their team, using ready-made articles to save time </t>
  </si>
  <si>
    <t>The Enquiries app provides an online enquiry system for students and prospective students to be able to ask questions that can be quickly and easily answered by the relevant departments. 
The Enquiries app also provides seamless integration with the Knowledgebase app by allowing the user to search Knowledgebase for a previous response to the same question and instantly add that answer to the enquiry response. 
This app includes built in Feedback tools and integration with other apps such as Mobile Event Capture and Rapid Response.</t>
  </si>
  <si>
    <t>Event Manager</t>
  </si>
  <si>
    <t>EVM</t>
  </si>
  <si>
    <t>Used by events teams to run campus tours, group visits and online events while streamlining bookings and increasing attendance</t>
  </si>
  <si>
    <t>The Event Manager app allows you to promote, take and manage bookings for all year-round on-campus recruitment events. 
The app can send out email invites, chasers, confirmations, reminders and using the Event Day Scanner app, you can also mark attendance on the day and keep track of visitor numbers as you go.</t>
  </si>
  <si>
    <t>Faculties</t>
  </si>
  <si>
    <t>FAC</t>
  </si>
  <si>
    <t>Used to maintain a centralised list of your university's faculties and the departments within. (CORE)</t>
  </si>
  <si>
    <t>The Faculties app maintains  a centralised list of all the faculties in your university and each of the departments within them. 
The app integrates with other apps such as the Courses app. When you add a new course you can assign it to a faculty and department from the list in the Faculties app.</t>
  </si>
  <si>
    <t>Knowledgebase</t>
  </si>
  <si>
    <t>KLB</t>
  </si>
  <si>
    <t>Used by enquiries teams as the central source for suggested articles, and for all users to access your own CRM best practice articles</t>
  </si>
  <si>
    <t>The Knowledgebase allows you to build a library of pre-written answers for use within the Enquiries app, or for publishing on your website. 
You can also use Knowledgbase internally, to allow your team to access best practice articles. 
Add keywords and weighting to articles to improve searchability, and set a review date to make sure they are kept current.</t>
  </si>
  <si>
    <t>Mobile Event Capture</t>
  </si>
  <si>
    <t>MEC</t>
  </si>
  <si>
    <t xml:space="preserve">Used by events teams to capture students details on iPads offline at events worldwide, to maximise event performance </t>
  </si>
  <si>
    <t>The Mobile Event Capture app is used to capture student enquiry details offline when you are out and about at recruitment events, exhibitions, schools and other activities. 
This is used with the free DHMobile app on your iPad to capture the details. The data will be sent into your CRM automatically throughout the day (if you have a Wi-Fi connection) or can be synced after you return to a reliable Wi-Fi connection. 
Once the data is synced the system automatically sends your students the messages defined in your workflow</t>
  </si>
  <si>
    <t>Pre-applicant Open Days</t>
  </si>
  <si>
    <t>POD</t>
  </si>
  <si>
    <t>Used by events teams to run pre-applicant open days where students book their own programmes of activities to explore your campus on the day</t>
  </si>
  <si>
    <t>The Pre-Applicant Open Days app allows the University to set up and manage a full season of Pre-Applicant Open Days throughout each academic year. 
Pre-Applicant Open Days are for students who have not yet applied through UCAS, but who may have previously shown interest in study at the University. These open days are more general than Applicant Open Days. 
Send branded email invites to students and allow the app to register the bookings and send reminder communications leading up to the open day as well as managing capacity in the back end. Pre applicant open days activities can be scheduled throughout the day, and students book onto these when making their online open day booking. 
A student can log into their personalised programme to manage their booking at any time during the run up to the open day. Every booking creates a personalised programme of activities for each individual student depending on their interests.</t>
  </si>
  <si>
    <t>Privacy Centre</t>
  </si>
  <si>
    <t>PRV</t>
  </si>
  <si>
    <t>Used to display the correct consents and topics in your web forms so you can communicate with prospects in a GDPR compliant way. (CORE)</t>
  </si>
  <si>
    <t>Privacy Centre is where you manage the consents and topics which can be published on your Student CRM webforms. 
It's also where you can adjust the settings for the student's privacy centre portal.</t>
  </si>
  <si>
    <t>Prospectus Requests</t>
  </si>
  <si>
    <t>PRQ</t>
  </si>
  <si>
    <t>Used by recruitment teams to fulfil postal or digital prospectus requests so you can streamline addressing and posting, saving time and money</t>
  </si>
  <si>
    <t>The Prospectus Requests app allows you to collect and fulfill online or postal requests for prospectuses, and follows up each student with a personalised contact plan. 
Students' details are collected online and sent in secure batches to your mailing house ready for same-day dispatch. If the student has requested a PDF prospectus it is delivered instantly by email as a link to the PDF stored in the CRM’s Document Library. 
Emailing PDFs reduce your printing, postage, storage and fulfilment costs. Each day's batch of requests can be sent directly to the mailing house as a data file or as a batch of ready-to-print mailing label PDFs (other mailing house and data addressing formats are also supported). 
Each student gets automatically followed-up with a series of personalised and branded touchpoints to increase engagement.</t>
  </si>
  <si>
    <t>Rapid Response</t>
  </si>
  <si>
    <t>RAP</t>
  </si>
  <si>
    <t>Used by recruitment and enquiries teams to answer enquiries whilst also sending out information to prospects to reduce response times</t>
  </si>
  <si>
    <t>The Rapid Response app allows you to collect and fulfill online requests for further information on the institution or a course, and follows up each student with a personalised contact plan. 
It integrates with Enquiries, so any specific questions from students will be added to your Enquiries queue. The Overview tab allows you to see brief stats of recent information request activity. 
The Requests tab allows you to see a quick preview of the individual request records and even apply filters to find specific records. 
Also available is the Full Data View which shows the records with all the information supplied by the individual at the time of the Rapid Response. The Touchpoints tab allows you to view the contact plans for the automated request response.</t>
  </si>
  <si>
    <t>Regions</t>
  </si>
  <si>
    <t>REG</t>
  </si>
  <si>
    <t>Used by international teams to organise countries into regions around the world to support their regional teams. (CORE)</t>
  </si>
  <si>
    <t>The Regions app is where countries are grouped in regions. A country can only belong to a single region. 
Using regions allows students to be grouped and filtered by region which when dealing with large numbers of students from many different countries can be very useful.</t>
  </si>
  <si>
    <t>Student Database</t>
  </si>
  <si>
    <t>SDB</t>
  </si>
  <si>
    <t>This is where each central student record is created and automatically updated in real time by your recruitment activities. (CORE)</t>
  </si>
  <si>
    <t>The Student Database app is the beating heart at the centre of all your online recruitment activity. This is where all your student details are stored. 
As you attract new students they are added to the database. As your various recruitment activities start to run, any additional information gathered is used to update the individual student records. 
The Student Database also features a student log for each individual student. This allows you to view every single message sent by each app to the student. 
Each app is integrated with the student database, so records are always kept up to date. You can also build Campaigns and Segments from Student Database.</t>
  </si>
  <si>
    <t>Surveys</t>
  </si>
  <si>
    <t>SRV</t>
  </si>
  <si>
    <t>Used by recruitment and admissions teams to create online surveys to monitor student engagement throughout the student journey</t>
  </si>
  <si>
    <t>The Surveys app allows you to create and manage online student surveys. 
Surveys can be created using the simple Survey Builder Tool, which will create a link to an online form. 
Students click through to complete the online survey and the details and answers are stored online, for analysis in real time. 
A link to a Survey can be added to touchpoints in any other app, such as Pre-app Open Days or Event Manager so you can obtain feedback on your events.</t>
  </si>
  <si>
    <t>Template Builder</t>
  </si>
  <si>
    <t>TPB</t>
  </si>
  <si>
    <t>Used by marketing and recruitment teams to distribute approved email templates for use in campaigns and touchpoints. (CORE)</t>
  </si>
  <si>
    <t>A central library of all of your HTML templates for use in Campaigns and Touchpoints across Student CRM. 
Create drafts and share published templates across many different apps. Sort similar templates into folders.</t>
  </si>
  <si>
    <t>Users</t>
  </si>
  <si>
    <t>USR</t>
  </si>
  <si>
    <t>Used by your User Admins to create and manage user access to ensure each users sees apps appropriate to their role and permission level. (CORE)</t>
  </si>
  <si>
    <t>The Users app allows allows administrators to view and manage system users, and individual users  to manage their own profile, reset their password and view their permission levels for each app. 
Users are set up and given permissions depending on the level of access required for each individual app - Read-Only, Read/Write and Super User. 
Your User Administrator is a senior member of your office with the ability to limit which apps each user has access to. This allows you to set up different teams with access only to the apps they need. 
Once you have set up your users, then you manage access, passwords and apps for each. Each user’s dashboard will look slightly different depending on what they have access to.</t>
  </si>
  <si>
    <t>UTM Link Builder</t>
  </si>
  <si>
    <t>UTM</t>
  </si>
  <si>
    <t>Used by marketers to create UTM links for tracking inbound lead generation traffic to web pages with forms on. (CORE)</t>
  </si>
  <si>
    <t>When you run campaigns that drive traffic to your website your visitors typically arrive on a web page that contains a Student CRM web form, such as an enquiry form, an open day booking form, a prospectus request, etc. 
By using a UTM link in your campaigns this allows you to measure the effectiveness of each of your inbound lead generation campaigns.</t>
  </si>
  <si>
    <t>Web Form Manager</t>
  </si>
  <si>
    <t>WFM</t>
  </si>
  <si>
    <t>Used to control how each web form looks and behaves when students complete them, and to optimise completion rates. (CORE)</t>
  </si>
  <si>
    <t xml:space="preserve">Web Form Manager includes a full list of all your publically available web forms, including archived and draft forms. 
You can manage each form's consents, topics and any analytics tracking codes from this app. </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</si>
</sst>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font>
    <font>
      <b/>
      <sz val="18.0"/>
      <name val="Arial"/>
    </font>
    <font>
      <b/>
      <sz val="10.0"/>
      <name val="Arial"/>
    </font>
    <font>
      <sz val="10.0"/>
      <name val="Arial"/>
    </font>
    <font>
      <b/>
      <name val="Arial"/>
    </font>
    <font>
      <u/>
      <sz val="10.0"/>
      <color rgb="FF0000FF"/>
      <name val="Arial"/>
    </font>
    <font>
      <u/>
      <sz val="10.0"/>
      <color rgb="FF1155CC"/>
      <name val="Arial"/>
    </font>
    <font>
      <u/>
      <sz val="10.0"/>
      <color rgb="FF0000FF"/>
      <name val="Arial"/>
    </font>
  </fonts>
  <fills count="4">
    <fill>
      <patternFill patternType="none"/>
    </fill>
    <fill>
      <patternFill patternType="lightGray"/>
    </fill>
    <fill>
      <patternFill patternType="solid">
        <fgColor rgb="FFFFFFFF"/>
        <bgColor rgb="FFFFFFFF"/>
      </patternFill>
    </fill>
    <fill>
      <patternFill patternType="solid">
        <fgColor rgb="FFEFEFEF"/>
        <bgColor rgb="FFEFEFEF"/>
      </patternFill>
    </fill>
  </fills>
  <borders count="3">
    <border/>
    <border>
      <left/>
      <right/>
      <top/>
    </border>
    <border>
      <left style="thin">
        <color rgb="FFD9D9D9"/>
      </left>
      <right style="thin">
        <color rgb="FFD9D9D9"/>
      </right>
      <top style="thin">
        <color rgb="FFD9D9D9"/>
      </top>
      <bottom style="thin">
        <color rgb="FFD9D9D9"/>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0"/>
    </xf>
    <xf borderId="0" fillId="2" fontId="2" numFmtId="0" xfId="0" applyAlignment="1" applyFont="1">
      <alignment horizontal="center" shrinkToFit="0" vertical="bottom" wrapText="1"/>
    </xf>
    <xf borderId="0" fillId="2" fontId="2" numFmtId="0" xfId="0" applyAlignment="1" applyFont="1">
      <alignment shrinkToFit="0" vertical="bottom" wrapText="1"/>
    </xf>
    <xf borderId="0" fillId="2" fontId="2" numFmtId="0" xfId="0" applyAlignment="1" applyFont="1">
      <alignment horizontal="left" shrinkToFit="0" vertical="bottom" wrapText="1"/>
    </xf>
    <xf borderId="0" fillId="2" fontId="2" numFmtId="0" xfId="0" applyAlignment="1" applyFont="1">
      <alignment horizontal="center" readingOrder="0" shrinkToFit="0" vertical="bottom" wrapText="1"/>
    </xf>
    <xf borderId="0" fillId="2" fontId="3" numFmtId="0" xfId="0" applyAlignment="1" applyFont="1">
      <alignment readingOrder="0" shrinkToFit="0" vertical="center" wrapText="0"/>
    </xf>
    <xf borderId="0" fillId="2" fontId="2" numFmtId="0" xfId="0" applyAlignment="1" applyFont="1">
      <alignment horizontal="center" shrinkToFit="0" vertical="top" wrapText="0"/>
    </xf>
    <xf borderId="0" fillId="2" fontId="2" numFmtId="0" xfId="0" applyAlignment="1" applyFont="1">
      <alignment shrinkToFit="0" vertical="top" wrapText="0"/>
    </xf>
    <xf borderId="0" fillId="2" fontId="2" numFmtId="0" xfId="0" applyAlignment="1" applyFont="1">
      <alignment horizontal="left" shrinkToFit="0" vertical="top" wrapText="1"/>
    </xf>
    <xf borderId="0" fillId="2" fontId="2" numFmtId="0" xfId="0" applyAlignment="1" applyFont="1">
      <alignment horizontal="center" readingOrder="0" shrinkToFit="0" vertical="top" wrapText="1"/>
    </xf>
    <xf borderId="0" fillId="2" fontId="2" numFmtId="0" xfId="0" applyAlignment="1" applyFont="1">
      <alignment shrinkToFit="0" vertical="top" wrapText="1"/>
    </xf>
    <xf borderId="0" fillId="2" fontId="2" numFmtId="0" xfId="0" applyAlignment="1" applyFont="1">
      <alignment horizontal="center" shrinkToFit="0" vertical="top" wrapText="1"/>
    </xf>
    <xf borderId="0" fillId="2" fontId="2" numFmtId="0" xfId="0" applyAlignment="1" applyFont="1">
      <alignment shrinkToFit="0" vertical="center" wrapText="1"/>
    </xf>
    <xf borderId="1" fillId="3" fontId="2" numFmtId="0" xfId="0" applyAlignment="1" applyBorder="1" applyFill="1" applyFont="1">
      <alignment shrinkToFit="0" vertical="center" wrapText="1"/>
    </xf>
    <xf borderId="0" fillId="3" fontId="4" numFmtId="0" xfId="0" applyAlignment="1" applyFont="1">
      <alignment horizontal="center" readingOrder="0"/>
    </xf>
    <xf borderId="1" fillId="3" fontId="2" numFmtId="0" xfId="0" applyAlignment="1" applyBorder="1" applyFont="1">
      <alignment horizontal="center" readingOrder="0" shrinkToFit="0" vertical="center" wrapText="1"/>
    </xf>
    <xf borderId="1" fillId="3" fontId="2" numFmtId="0" xfId="0" applyAlignment="1" applyBorder="1" applyFont="1">
      <alignment horizontal="left" readingOrder="0" shrinkToFit="0" vertical="center" wrapText="1"/>
    </xf>
    <xf borderId="0" fillId="2" fontId="3" numFmtId="0" xfId="0" applyAlignment="1" applyFont="1">
      <alignment readingOrder="0" vertical="top"/>
    </xf>
    <xf borderId="2" fillId="0" fontId="3" numFmtId="0" xfId="0" applyAlignment="1" applyBorder="1" applyFont="1">
      <alignment shrinkToFit="0" vertical="top" wrapText="1"/>
    </xf>
    <xf borderId="2" fillId="0" fontId="5" numFmtId="0" xfId="0" applyAlignment="1" applyBorder="1" applyFont="1">
      <alignment horizontal="center" readingOrder="0" shrinkToFit="0" vertical="top" wrapText="1"/>
    </xf>
    <xf borderId="2" fillId="0" fontId="3" numFmtId="0" xfId="0" applyAlignment="1" applyBorder="1" applyFont="1">
      <alignment horizontal="left" readingOrder="0" shrinkToFit="0" vertical="top" wrapText="1"/>
    </xf>
    <xf borderId="2" fillId="0" fontId="3" numFmtId="0" xfId="0" applyAlignment="1" applyBorder="1" applyFont="1">
      <alignment horizontal="center" readingOrder="0" shrinkToFit="0" vertical="top" wrapText="1"/>
    </xf>
    <xf borderId="2" fillId="0" fontId="3" numFmtId="0" xfId="0" applyAlignment="1" applyBorder="1" applyFont="1">
      <alignment horizontal="center" shrinkToFit="0" vertical="top" wrapText="1"/>
    </xf>
    <xf borderId="0" fillId="2" fontId="3" numFmtId="0" xfId="0" applyAlignment="1" applyFont="1">
      <alignment vertical="top"/>
    </xf>
    <xf borderId="2" fillId="0" fontId="3" numFmtId="0" xfId="0" applyAlignment="1" applyBorder="1" applyFont="1">
      <alignment readingOrder="0" shrinkToFit="0" vertical="top" wrapText="1"/>
    </xf>
    <xf borderId="2" fillId="0" fontId="6" numFmtId="0" xfId="0" applyAlignment="1" applyBorder="1" applyFont="1">
      <alignment horizontal="center" readingOrder="0" shrinkToFit="0" vertical="top" wrapText="1"/>
    </xf>
    <xf borderId="2" fillId="0" fontId="3" numFmtId="0" xfId="0" applyAlignment="1" applyBorder="1" applyFont="1">
      <alignment horizontal="left" shrinkToFit="0" vertical="top" wrapText="1"/>
    </xf>
    <xf borderId="2" fillId="0" fontId="7" numFmtId="0" xfId="0" applyAlignment="1" applyBorder="1" applyFont="1">
      <alignment shrinkToFit="0" vertical="top" wrapText="1"/>
    </xf>
    <xf borderId="0" fillId="0" fontId="3" numFmtId="0" xfId="0" applyAlignment="1" applyFont="1">
      <alignment vertical="top"/>
    </xf>
    <xf borderId="0" fillId="0" fontId="3" numFmtId="0" xfId="0" applyAlignment="1" applyFont="1">
      <alignment shrinkToFit="0" vertical="top" wrapText="1"/>
    </xf>
    <xf borderId="0" fillId="0" fontId="3"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666750</xdr:colOff>
      <xdr:row>0</xdr:row>
      <xdr:rowOff>247650</xdr:rowOff>
    </xdr:from>
    <xdr:ext cx="1962150" cy="5429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hyperlink" Target="https://www.student-crm.co.uk/automations" TargetMode="External"/><Relationship Id="rId2" Type="http://schemas.openxmlformats.org/officeDocument/2006/relationships/hyperlink" Target="https://www.student-crm.co.uk/data-packs"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5.0"/>
    <col customWidth="1" min="2" max="2" width="23.0"/>
    <col customWidth="1" min="3" max="3" width="15.5"/>
    <col customWidth="1" min="4" max="4" width="12.38"/>
    <col customWidth="1" min="5" max="5" width="12.13"/>
    <col customWidth="1" min="6" max="6" width="26.88"/>
    <col customWidth="1" min="7" max="7" width="55.0"/>
    <col customWidth="1" min="8" max="8" width="15.0"/>
    <col customWidth="1" min="9" max="9" width="21.63"/>
    <col customWidth="1" min="10" max="10" width="15.0"/>
    <col customWidth="1" min="11" max="11" width="5.0"/>
  </cols>
  <sheetData>
    <row r="1" ht="40.5" customHeight="1">
      <c r="A1" s="1"/>
      <c r="B1" s="1" t="s">
        <v>0</v>
      </c>
      <c r="C1" s="2"/>
      <c r="D1" s="2"/>
      <c r="E1" s="3"/>
      <c r="F1" s="3"/>
      <c r="G1" s="4"/>
      <c r="H1" s="5"/>
      <c r="I1" s="5"/>
      <c r="J1" s="5"/>
      <c r="K1" s="1"/>
    </row>
    <row r="2" ht="27.75" customHeight="1">
      <c r="A2" s="6"/>
      <c r="B2" s="6"/>
      <c r="C2" s="7"/>
      <c r="D2" s="7"/>
      <c r="E2" s="8"/>
      <c r="F2" s="8"/>
      <c r="G2" s="9"/>
      <c r="H2" s="10"/>
      <c r="I2" s="10"/>
      <c r="J2" s="10"/>
      <c r="K2" s="6"/>
    </row>
    <row r="3" ht="27.75" customHeight="1">
      <c r="A3" s="11"/>
      <c r="B3" s="11"/>
      <c r="C3" s="12"/>
      <c r="D3" s="12"/>
      <c r="E3" s="11"/>
      <c r="F3" s="11"/>
      <c r="G3" s="9"/>
      <c r="H3" s="10"/>
      <c r="I3" s="10"/>
      <c r="J3" s="10"/>
      <c r="K3" s="11"/>
    </row>
    <row r="4" ht="27.75" customHeight="1">
      <c r="A4" s="13"/>
      <c r="B4" s="14" t="s">
        <v>1</v>
      </c>
      <c r="C4" s="15" t="s">
        <v>2</v>
      </c>
      <c r="D4" s="16" t="s">
        <v>3</v>
      </c>
      <c r="E4" s="14" t="s">
        <v>4</v>
      </c>
      <c r="F4" s="14" t="s">
        <v>5</v>
      </c>
      <c r="G4" s="17" t="s">
        <v>6</v>
      </c>
      <c r="H4" s="16" t="s">
        <v>7</v>
      </c>
      <c r="I4" s="16" t="s">
        <v>8</v>
      </c>
      <c r="J4" s="16" t="s">
        <v>9</v>
      </c>
      <c r="K4" s="13"/>
    </row>
    <row r="5" ht="15.75" customHeight="1">
      <c r="A5" s="18"/>
      <c r="B5" s="19" t="s">
        <v>10</v>
      </c>
      <c r="C5" s="19" t="s">
        <v>11</v>
      </c>
      <c r="D5" s="20" t="str">
        <f>HYPERLINK("https://www.student-crm.co.uk/agm","click here")</f>
        <v>click here</v>
      </c>
      <c r="E5" s="19" t="s">
        <v>12</v>
      </c>
      <c r="F5" s="19" t="s">
        <v>13</v>
      </c>
      <c r="G5" s="21" t="s">
        <v>14</v>
      </c>
      <c r="H5" s="22"/>
      <c r="I5" s="23"/>
      <c r="J5" s="23"/>
      <c r="K5" s="18"/>
    </row>
    <row r="6" ht="15.75" customHeight="1">
      <c r="A6" s="24"/>
      <c r="B6" s="19" t="s">
        <v>15</v>
      </c>
      <c r="C6" s="19" t="s">
        <v>11</v>
      </c>
      <c r="D6" s="20" t="str">
        <f>HYPERLINK("https://www.student-crm.co.uk/aod","click here")</f>
        <v>click here</v>
      </c>
      <c r="E6" s="19" t="s">
        <v>16</v>
      </c>
      <c r="F6" s="19" t="s">
        <v>17</v>
      </c>
      <c r="G6" s="21" t="s">
        <v>18</v>
      </c>
      <c r="H6" s="22"/>
      <c r="I6" s="23"/>
      <c r="J6" s="23"/>
      <c r="K6" s="24"/>
    </row>
    <row r="7" ht="15.75" customHeight="1">
      <c r="A7" s="24"/>
      <c r="B7" s="19" t="s">
        <v>19</v>
      </c>
      <c r="C7" s="19" t="s">
        <v>11</v>
      </c>
      <c r="D7" s="20" t="str">
        <f t="shared" ref="D7:D8" si="1">HYPERLINK("https://www.student-crm.co.uk/aps","click here")</f>
        <v>click here</v>
      </c>
      <c r="E7" s="19" t="s">
        <v>20</v>
      </c>
      <c r="F7" s="19" t="s">
        <v>21</v>
      </c>
      <c r="G7" s="21" t="s">
        <v>22</v>
      </c>
      <c r="H7" s="22"/>
      <c r="I7" s="23"/>
      <c r="J7" s="23"/>
      <c r="K7" s="24"/>
    </row>
    <row r="8" ht="15.75" customHeight="1">
      <c r="A8" s="24"/>
      <c r="B8" s="19" t="s">
        <v>23</v>
      </c>
      <c r="C8" s="19" t="s">
        <v>11</v>
      </c>
      <c r="D8" s="20" t="str">
        <f t="shared" si="1"/>
        <v>click here</v>
      </c>
      <c r="E8" s="19" t="s">
        <v>24</v>
      </c>
      <c r="F8" s="19" t="s">
        <v>25</v>
      </c>
      <c r="G8" s="21" t="s">
        <v>26</v>
      </c>
      <c r="H8" s="22"/>
      <c r="I8" s="23"/>
      <c r="J8" s="23"/>
      <c r="K8" s="24"/>
    </row>
    <row r="9" ht="15.75" customHeight="1">
      <c r="A9" s="24"/>
      <c r="B9" s="25" t="s">
        <v>27</v>
      </c>
      <c r="C9" s="25" t="s">
        <v>11</v>
      </c>
      <c r="D9" s="26" t="s">
        <v>28</v>
      </c>
      <c r="E9" s="25" t="s">
        <v>29</v>
      </c>
      <c r="F9" s="25" t="s">
        <v>30</v>
      </c>
      <c r="G9" s="21" t="s">
        <v>31</v>
      </c>
      <c r="H9" s="22"/>
      <c r="I9" s="23"/>
      <c r="J9" s="23"/>
      <c r="K9" s="24"/>
    </row>
    <row r="10" ht="15.75" customHeight="1">
      <c r="A10" s="24"/>
      <c r="B10" s="25" t="s">
        <v>32</v>
      </c>
      <c r="C10" s="25" t="s">
        <v>33</v>
      </c>
      <c r="D10" s="20" t="str">
        <f>HYPERLINK("https://www.student-crm.co.uk/bdy","click here")</f>
        <v>click here</v>
      </c>
      <c r="E10" s="19" t="s">
        <v>34</v>
      </c>
      <c r="F10" s="25" t="s">
        <v>35</v>
      </c>
      <c r="G10" s="21" t="s">
        <v>36</v>
      </c>
      <c r="H10" s="22"/>
      <c r="I10" s="23"/>
      <c r="J10" s="23"/>
      <c r="K10" s="24"/>
    </row>
    <row r="11" ht="15.75" customHeight="1">
      <c r="A11" s="24"/>
      <c r="B11" s="19" t="s">
        <v>37</v>
      </c>
      <c r="C11" s="19" t="s">
        <v>11</v>
      </c>
      <c r="D11" s="20" t="str">
        <f>HYPERLINK("https://www.student-crm.co.uk/calendar","click here")</f>
        <v>click here</v>
      </c>
      <c r="E11" s="19" t="s">
        <v>38</v>
      </c>
      <c r="F11" s="19" t="s">
        <v>39</v>
      </c>
      <c r="G11" s="21" t="s">
        <v>40</v>
      </c>
      <c r="H11" s="22"/>
      <c r="I11" s="23"/>
      <c r="J11" s="23"/>
      <c r="K11" s="24"/>
    </row>
    <row r="12" ht="15.75" customHeight="1">
      <c r="A12" s="24"/>
      <c r="B12" s="25" t="s">
        <v>41</v>
      </c>
      <c r="C12" s="25" t="s">
        <v>33</v>
      </c>
      <c r="D12" s="20" t="str">
        <f>HYPERLINK("https://www.student-crm.co.uk/cam","click here")</f>
        <v>click here</v>
      </c>
      <c r="E12" s="19" t="s">
        <v>42</v>
      </c>
      <c r="F12" s="25" t="s">
        <v>43</v>
      </c>
      <c r="G12" s="27" t="s">
        <v>44</v>
      </c>
      <c r="H12" s="22"/>
      <c r="I12" s="22"/>
      <c r="J12" s="22"/>
      <c r="K12" s="24"/>
    </row>
    <row r="13" ht="15.75" customHeight="1">
      <c r="A13" s="24"/>
      <c r="B13" s="19" t="s">
        <v>45</v>
      </c>
      <c r="C13" s="19" t="s">
        <v>11</v>
      </c>
      <c r="D13" s="20" t="str">
        <f>HYPERLINK("https://www.student-crm.co.uk/ctm","click here")</f>
        <v>click here</v>
      </c>
      <c r="E13" s="19" t="s">
        <v>46</v>
      </c>
      <c r="F13" s="19" t="s">
        <v>47</v>
      </c>
      <c r="G13" s="21" t="s">
        <v>48</v>
      </c>
      <c r="H13" s="22"/>
      <c r="I13" s="23"/>
      <c r="J13" s="23"/>
      <c r="K13" s="24"/>
    </row>
    <row r="14" ht="15.75" customHeight="1">
      <c r="A14" s="24"/>
      <c r="B14" s="25" t="s">
        <v>49</v>
      </c>
      <c r="C14" s="25" t="s">
        <v>33</v>
      </c>
      <c r="D14" s="20" t="str">
        <f>HYPERLINK("https://www.student-crm.co.uk/crs","click here")</f>
        <v>click here</v>
      </c>
      <c r="E14" s="19" t="s">
        <v>50</v>
      </c>
      <c r="F14" s="25" t="s">
        <v>51</v>
      </c>
      <c r="G14" s="21" t="s">
        <v>52</v>
      </c>
      <c r="H14" s="22"/>
      <c r="I14" s="22"/>
      <c r="J14" s="22"/>
      <c r="K14" s="24"/>
    </row>
    <row r="15" ht="15.75" customHeight="1">
      <c r="A15" s="24"/>
      <c r="B15" s="25" t="s">
        <v>53</v>
      </c>
      <c r="C15" s="25" t="s">
        <v>33</v>
      </c>
      <c r="D15" s="20" t="str">
        <f>HYPERLINK("https://www.student-crm.co.uk/data-manager","click here")</f>
        <v>click here</v>
      </c>
      <c r="E15" s="19" t="s">
        <v>54</v>
      </c>
      <c r="F15" s="25" t="s">
        <v>55</v>
      </c>
      <c r="G15" s="21" t="s">
        <v>56</v>
      </c>
      <c r="H15" s="22"/>
      <c r="I15" s="22"/>
      <c r="J15" s="22"/>
      <c r="K15" s="24"/>
    </row>
    <row r="16" ht="15.75" customHeight="1">
      <c r="A16" s="24"/>
      <c r="B16" s="25" t="s">
        <v>57</v>
      </c>
      <c r="C16" s="19" t="s">
        <v>11</v>
      </c>
      <c r="D16" s="26" t="s">
        <v>28</v>
      </c>
      <c r="E16" s="25" t="s">
        <v>58</v>
      </c>
      <c r="F16" s="25" t="s">
        <v>59</v>
      </c>
      <c r="G16" s="21" t="s">
        <v>60</v>
      </c>
      <c r="H16" s="22"/>
      <c r="I16" s="22"/>
      <c r="J16" s="22"/>
      <c r="K16" s="24"/>
    </row>
    <row r="17" ht="15.75" customHeight="1">
      <c r="A17" s="24"/>
      <c r="B17" s="25" t="s">
        <v>61</v>
      </c>
      <c r="C17" s="25" t="s">
        <v>33</v>
      </c>
      <c r="D17" s="20" t="str">
        <f>HYPERLINK("https://www.student-crm.co.uk/doc","click here")</f>
        <v>click here</v>
      </c>
      <c r="E17" s="19" t="s">
        <v>62</v>
      </c>
      <c r="F17" s="25" t="s">
        <v>63</v>
      </c>
      <c r="G17" s="21" t="s">
        <v>64</v>
      </c>
      <c r="H17" s="22"/>
      <c r="I17" s="23"/>
      <c r="J17" s="23"/>
      <c r="K17" s="24"/>
    </row>
    <row r="18" ht="15.75" customHeight="1">
      <c r="A18" s="24"/>
      <c r="B18" s="19" t="s">
        <v>65</v>
      </c>
      <c r="C18" s="19" t="s">
        <v>11</v>
      </c>
      <c r="D18" s="20" t="str">
        <f>HYPERLINK("https://www.student-crm.co.uk/enq","click here")</f>
        <v>click here</v>
      </c>
      <c r="E18" s="19" t="s">
        <v>66</v>
      </c>
      <c r="F18" s="19" t="s">
        <v>67</v>
      </c>
      <c r="G18" s="21" t="s">
        <v>68</v>
      </c>
      <c r="H18" s="22"/>
      <c r="I18" s="23"/>
      <c r="J18" s="23"/>
      <c r="K18" s="24"/>
    </row>
    <row r="19" ht="15.75" customHeight="1">
      <c r="A19" s="24"/>
      <c r="B19" s="19" t="s">
        <v>69</v>
      </c>
      <c r="C19" s="19" t="s">
        <v>11</v>
      </c>
      <c r="D19" s="20" t="str">
        <f>HYPERLINK("https://www.student-crm.co.uk/evm","click here")</f>
        <v>click here</v>
      </c>
      <c r="E19" s="19" t="s">
        <v>70</v>
      </c>
      <c r="F19" s="19" t="s">
        <v>71</v>
      </c>
      <c r="G19" s="21" t="s">
        <v>72</v>
      </c>
      <c r="H19" s="22"/>
      <c r="I19" s="23"/>
      <c r="J19" s="23"/>
      <c r="K19" s="24"/>
    </row>
    <row r="20" ht="15.75" customHeight="1">
      <c r="A20" s="24"/>
      <c r="B20" s="25" t="s">
        <v>73</v>
      </c>
      <c r="C20" s="25" t="s">
        <v>33</v>
      </c>
      <c r="D20" s="20" t="str">
        <f>HYPERLINK("https://www.student-crm.co.uk/fac","click here")</f>
        <v>click here</v>
      </c>
      <c r="E20" s="19" t="s">
        <v>74</v>
      </c>
      <c r="F20" s="25" t="s">
        <v>75</v>
      </c>
      <c r="G20" s="21" t="s">
        <v>76</v>
      </c>
      <c r="H20" s="22"/>
      <c r="I20" s="22"/>
      <c r="J20" s="22"/>
      <c r="K20" s="24"/>
    </row>
    <row r="21" ht="15.75" customHeight="1">
      <c r="A21" s="24"/>
      <c r="B21" s="19" t="s">
        <v>77</v>
      </c>
      <c r="C21" s="19" t="s">
        <v>11</v>
      </c>
      <c r="D21" s="20" t="str">
        <f>HYPERLINK("https://www.student-crm.co.uk/knowledgebase","click here")</f>
        <v>click here</v>
      </c>
      <c r="E21" s="25" t="s">
        <v>78</v>
      </c>
      <c r="F21" s="19" t="s">
        <v>79</v>
      </c>
      <c r="G21" s="21" t="s">
        <v>80</v>
      </c>
      <c r="H21" s="22"/>
      <c r="I21" s="23"/>
      <c r="J21" s="23"/>
      <c r="K21" s="24"/>
    </row>
    <row r="22" ht="15.75" customHeight="1">
      <c r="A22" s="24"/>
      <c r="B22" s="19" t="s">
        <v>81</v>
      </c>
      <c r="C22" s="19" t="s">
        <v>11</v>
      </c>
      <c r="D22" s="20" t="str">
        <f>HYPERLINK("https://www.student-crm.co.uk/mobile-event-pad","click here")</f>
        <v>click here</v>
      </c>
      <c r="E22" s="19" t="s">
        <v>82</v>
      </c>
      <c r="F22" s="19" t="s">
        <v>83</v>
      </c>
      <c r="G22" s="21" t="s">
        <v>84</v>
      </c>
      <c r="H22" s="22"/>
      <c r="I22" s="23"/>
      <c r="J22" s="23"/>
      <c r="K22" s="24"/>
    </row>
    <row r="23" ht="15.75" customHeight="1">
      <c r="A23" s="24"/>
      <c r="B23" s="19" t="s">
        <v>85</v>
      </c>
      <c r="C23" s="19" t="s">
        <v>11</v>
      </c>
      <c r="D23" s="20" t="str">
        <f>HYPERLINK("https://www.student-crm.co.uk/pod","click here")</f>
        <v>click here</v>
      </c>
      <c r="E23" s="19" t="s">
        <v>86</v>
      </c>
      <c r="F23" s="19" t="s">
        <v>87</v>
      </c>
      <c r="G23" s="21" t="s">
        <v>88</v>
      </c>
      <c r="H23" s="22"/>
      <c r="I23" s="23"/>
      <c r="J23" s="23"/>
      <c r="K23" s="24"/>
    </row>
    <row r="24" ht="15.75" customHeight="1">
      <c r="A24" s="24"/>
      <c r="B24" s="25" t="s">
        <v>89</v>
      </c>
      <c r="C24" s="25" t="s">
        <v>33</v>
      </c>
      <c r="D24" s="20" t="str">
        <f>HYPERLINK("https://www.student-crm.co.uk/prv","click here")</f>
        <v>click here</v>
      </c>
      <c r="E24" s="19" t="s">
        <v>90</v>
      </c>
      <c r="F24" s="25" t="s">
        <v>91</v>
      </c>
      <c r="G24" s="21" t="s">
        <v>92</v>
      </c>
      <c r="H24" s="22"/>
      <c r="I24" s="22"/>
      <c r="J24" s="22"/>
      <c r="K24" s="24"/>
    </row>
    <row r="25" ht="15.75" customHeight="1">
      <c r="A25" s="24"/>
      <c r="B25" s="19" t="s">
        <v>93</v>
      </c>
      <c r="C25" s="19" t="s">
        <v>11</v>
      </c>
      <c r="D25" s="20" t="str">
        <f>HYPERLINK("https://www.student-crm.co.uk/prq","click here")</f>
        <v>click here</v>
      </c>
      <c r="E25" s="19" t="s">
        <v>94</v>
      </c>
      <c r="F25" s="19" t="s">
        <v>95</v>
      </c>
      <c r="G25" s="21" t="s">
        <v>96</v>
      </c>
      <c r="H25" s="22"/>
      <c r="I25" s="23"/>
      <c r="J25" s="23"/>
      <c r="K25" s="24"/>
    </row>
    <row r="26" ht="15.75" customHeight="1">
      <c r="A26" s="24"/>
      <c r="B26" s="19" t="s">
        <v>97</v>
      </c>
      <c r="C26" s="19" t="s">
        <v>11</v>
      </c>
      <c r="D26" s="20" t="str">
        <f>HYPERLINK("https://www.student-crm.co.uk/rap","click here")</f>
        <v>click here</v>
      </c>
      <c r="E26" s="19" t="s">
        <v>98</v>
      </c>
      <c r="F26" s="19" t="s">
        <v>99</v>
      </c>
      <c r="G26" s="21" t="s">
        <v>100</v>
      </c>
      <c r="H26" s="22"/>
      <c r="I26" s="23"/>
      <c r="J26" s="23"/>
      <c r="K26" s="24"/>
    </row>
    <row r="27" ht="15.75" customHeight="1">
      <c r="A27" s="24"/>
      <c r="B27" s="25" t="s">
        <v>101</v>
      </c>
      <c r="C27" s="25" t="s">
        <v>33</v>
      </c>
      <c r="D27" s="20" t="str">
        <f>HYPERLINK("https://www.student-crm.co.uk/reg","click here")</f>
        <v>click here</v>
      </c>
      <c r="E27" s="19" t="s">
        <v>102</v>
      </c>
      <c r="F27" s="25" t="s">
        <v>103</v>
      </c>
      <c r="G27" s="21" t="s">
        <v>104</v>
      </c>
      <c r="H27" s="22"/>
      <c r="I27" s="23"/>
      <c r="J27" s="23"/>
      <c r="K27" s="24"/>
    </row>
    <row r="28" ht="15.75" customHeight="1">
      <c r="A28" s="24"/>
      <c r="B28" s="25" t="s">
        <v>105</v>
      </c>
      <c r="C28" s="25" t="s">
        <v>33</v>
      </c>
      <c r="D28" s="20" t="str">
        <f>HYPERLINK("https://www.student-crm.co.uk/sdb","click here")</f>
        <v>click here</v>
      </c>
      <c r="E28" s="19" t="s">
        <v>106</v>
      </c>
      <c r="F28" s="25" t="s">
        <v>107</v>
      </c>
      <c r="G28" s="21" t="s">
        <v>108</v>
      </c>
      <c r="H28" s="22"/>
      <c r="I28" s="22"/>
      <c r="J28" s="22"/>
      <c r="K28" s="24"/>
    </row>
    <row r="29" ht="15.75" customHeight="1">
      <c r="A29" s="24"/>
      <c r="B29" s="19" t="s">
        <v>109</v>
      </c>
      <c r="C29" s="19" t="s">
        <v>11</v>
      </c>
      <c r="D29" s="20" t="str">
        <f>HYPERLINK("https://www.student-crm.co.uk/srv","click here")</f>
        <v>click here</v>
      </c>
      <c r="E29" s="19" t="s">
        <v>110</v>
      </c>
      <c r="F29" s="19" t="s">
        <v>111</v>
      </c>
      <c r="G29" s="21" t="s">
        <v>112</v>
      </c>
      <c r="H29" s="22"/>
      <c r="I29" s="23"/>
      <c r="J29" s="23"/>
      <c r="K29" s="24"/>
    </row>
    <row r="30" ht="15.75" customHeight="1">
      <c r="A30" s="24"/>
      <c r="B30" s="25" t="s">
        <v>113</v>
      </c>
      <c r="C30" s="25" t="s">
        <v>33</v>
      </c>
      <c r="D30" s="20" t="str">
        <f>HYPERLINK("https://www.student-crm.co.uk/template-builder","click here")</f>
        <v>click here</v>
      </c>
      <c r="E30" s="19" t="s">
        <v>114</v>
      </c>
      <c r="F30" s="25" t="s">
        <v>115</v>
      </c>
      <c r="G30" s="21" t="s">
        <v>116</v>
      </c>
      <c r="H30" s="22"/>
      <c r="I30" s="22"/>
      <c r="J30" s="22"/>
      <c r="K30" s="24"/>
    </row>
    <row r="31" ht="15.75" customHeight="1">
      <c r="A31" s="24"/>
      <c r="B31" s="25" t="s">
        <v>117</v>
      </c>
      <c r="C31" s="19" t="s">
        <v>33</v>
      </c>
      <c r="D31" s="28" t="str">
        <f>HYPERLINK("https://www.student-crm.co.uk/usr","click here")</f>
        <v>click here</v>
      </c>
      <c r="E31" s="19" t="s">
        <v>118</v>
      </c>
      <c r="F31" s="25" t="s">
        <v>119</v>
      </c>
      <c r="G31" s="21" t="s">
        <v>120</v>
      </c>
      <c r="H31" s="22"/>
      <c r="I31" s="22"/>
      <c r="J31" s="22"/>
      <c r="K31" s="24"/>
    </row>
    <row r="32" ht="15.75" customHeight="1">
      <c r="A32" s="24"/>
      <c r="B32" s="25" t="s">
        <v>121</v>
      </c>
      <c r="C32" s="19" t="s">
        <v>33</v>
      </c>
      <c r="D32" s="28" t="str">
        <f>HYPERLINK("https://www.student-crm.co.uk/utm","click here")</f>
        <v>click here</v>
      </c>
      <c r="E32" s="19" t="s">
        <v>122</v>
      </c>
      <c r="F32" s="25" t="s">
        <v>123</v>
      </c>
      <c r="G32" s="21" t="s">
        <v>124</v>
      </c>
      <c r="H32" s="22"/>
      <c r="I32" s="22"/>
      <c r="J32" s="22"/>
      <c r="K32" s="24"/>
    </row>
    <row r="33" ht="15.75" customHeight="1">
      <c r="A33" s="24"/>
      <c r="B33" s="25" t="s">
        <v>125</v>
      </c>
      <c r="C33" s="19" t="s">
        <v>33</v>
      </c>
      <c r="D33" s="28" t="str">
        <f>HYPERLINK("https://www.student-crm.co.uk/wfm","click here")</f>
        <v>click here</v>
      </c>
      <c r="E33" s="19" t="s">
        <v>126</v>
      </c>
      <c r="F33" s="25" t="s">
        <v>127</v>
      </c>
      <c r="G33" s="21" t="s">
        <v>128</v>
      </c>
      <c r="H33" s="22"/>
      <c r="I33" s="22"/>
      <c r="J33" s="22"/>
      <c r="K33" s="24"/>
    </row>
    <row r="34" ht="15.75" customHeight="1">
      <c r="A34" s="24"/>
      <c r="B34" s="29"/>
      <c r="C34" s="29"/>
      <c r="D34" s="29"/>
      <c r="E34" s="29"/>
      <c r="F34" s="30"/>
      <c r="G34" s="31"/>
      <c r="H34" s="31"/>
      <c r="I34" s="31"/>
      <c r="J34" s="31"/>
      <c r="K34" s="24"/>
    </row>
    <row r="35" ht="15.75" customHeight="1">
      <c r="A35" s="24"/>
      <c r="B35" s="29"/>
      <c r="C35" s="29"/>
      <c r="D35" s="29"/>
      <c r="E35" s="30"/>
      <c r="F35" s="30"/>
      <c r="G35" s="31"/>
      <c r="H35" s="31"/>
      <c r="I35" s="31"/>
      <c r="J35" s="31"/>
      <c r="K35" s="24"/>
    </row>
    <row r="36" ht="15.75" customHeight="1">
      <c r="A36" s="24"/>
      <c r="B36" s="29"/>
      <c r="C36" s="29"/>
      <c r="D36" s="29"/>
      <c r="E36" s="30"/>
      <c r="F36" s="30"/>
      <c r="G36" s="31"/>
      <c r="H36" s="31"/>
      <c r="I36" s="31"/>
      <c r="J36" s="31"/>
      <c r="K36" s="24"/>
    </row>
    <row r="37" ht="15.75" customHeight="1">
      <c r="A37" s="24"/>
      <c r="B37" s="29"/>
      <c r="C37" s="29"/>
      <c r="D37" s="29"/>
      <c r="E37" s="30"/>
      <c r="F37" s="30"/>
      <c r="G37" s="31"/>
      <c r="H37" s="31"/>
      <c r="I37" s="31"/>
      <c r="J37" s="31"/>
      <c r="K37" s="24"/>
    </row>
    <row r="38" ht="15.75" customHeight="1">
      <c r="A38" s="24"/>
      <c r="B38" s="29"/>
      <c r="C38" s="29"/>
      <c r="D38" s="29"/>
      <c r="E38" s="30"/>
      <c r="F38" s="30"/>
      <c r="G38" s="31"/>
      <c r="H38" s="31"/>
      <c r="I38" s="31"/>
      <c r="J38" s="31"/>
      <c r="K38" s="24"/>
    </row>
    <row r="39" ht="15.75" customHeight="1">
      <c r="A39" s="24"/>
      <c r="B39" s="29"/>
      <c r="C39" s="29"/>
      <c r="D39" s="29"/>
      <c r="E39" s="30"/>
      <c r="F39" s="30"/>
      <c r="G39" s="31"/>
      <c r="H39" s="31"/>
      <c r="I39" s="31"/>
      <c r="J39" s="31"/>
      <c r="K39" s="24"/>
    </row>
    <row r="40" ht="15.75" customHeight="1">
      <c r="A40" s="24"/>
      <c r="B40" s="29"/>
      <c r="C40" s="29"/>
      <c r="D40" s="29"/>
      <c r="E40" s="30"/>
      <c r="F40" s="30"/>
      <c r="G40" s="31"/>
      <c r="H40" s="31"/>
      <c r="I40" s="31"/>
      <c r="J40" s="31"/>
      <c r="K40" s="24"/>
    </row>
    <row r="41" ht="15.75" customHeight="1">
      <c r="A41" s="24"/>
      <c r="B41" s="29"/>
      <c r="C41" s="29"/>
      <c r="D41" s="29"/>
      <c r="E41" s="30"/>
      <c r="F41" s="30"/>
      <c r="G41" s="31"/>
      <c r="H41" s="31"/>
      <c r="I41" s="31"/>
      <c r="J41" s="31"/>
      <c r="K41" s="24"/>
    </row>
    <row r="42" ht="15.75" customHeight="1">
      <c r="A42" s="24"/>
      <c r="B42" s="29"/>
      <c r="C42" s="29"/>
      <c r="D42" s="29"/>
      <c r="E42" s="30"/>
      <c r="F42" s="30"/>
      <c r="G42" s="31"/>
      <c r="H42" s="31"/>
      <c r="I42" s="31"/>
      <c r="J42" s="31"/>
      <c r="K42" s="24"/>
    </row>
    <row r="43" ht="15.75" customHeight="1">
      <c r="A43" s="24"/>
      <c r="B43" s="29"/>
      <c r="C43" s="29"/>
      <c r="D43" s="29"/>
      <c r="E43" s="30"/>
      <c r="F43" s="30"/>
      <c r="G43" s="31"/>
      <c r="H43" s="31"/>
      <c r="I43" s="31"/>
      <c r="J43" s="31"/>
      <c r="K43" s="24"/>
    </row>
    <row r="44" ht="15.75" customHeight="1">
      <c r="A44" s="24"/>
      <c r="B44" s="29"/>
      <c r="C44" s="29"/>
      <c r="D44" s="29"/>
      <c r="E44" s="30"/>
      <c r="F44" s="30"/>
      <c r="G44" s="31"/>
      <c r="H44" s="31"/>
      <c r="I44" s="31"/>
      <c r="J44" s="31"/>
      <c r="K44" s="24"/>
    </row>
    <row r="45" ht="15.75" customHeight="1">
      <c r="A45" s="24"/>
      <c r="B45" s="29"/>
      <c r="C45" s="29"/>
      <c r="D45" s="29"/>
      <c r="E45" s="30"/>
      <c r="F45" s="30"/>
      <c r="G45" s="31"/>
      <c r="H45" s="31"/>
      <c r="I45" s="31"/>
      <c r="J45" s="31"/>
      <c r="K45" s="24"/>
    </row>
    <row r="46" ht="15.75" customHeight="1">
      <c r="A46" s="24"/>
      <c r="B46" s="29"/>
      <c r="C46" s="29"/>
      <c r="D46" s="29"/>
      <c r="E46" s="30"/>
      <c r="F46" s="30"/>
      <c r="G46" s="31"/>
      <c r="H46" s="31"/>
      <c r="I46" s="31"/>
      <c r="J46" s="31"/>
      <c r="K46" s="24"/>
    </row>
    <row r="47" ht="15.75" customHeight="1">
      <c r="A47" s="24"/>
      <c r="B47" s="29"/>
      <c r="C47" s="29"/>
      <c r="D47" s="29"/>
      <c r="E47" s="30"/>
      <c r="F47" s="30"/>
      <c r="G47" s="31"/>
      <c r="H47" s="31"/>
      <c r="I47" s="31"/>
      <c r="J47" s="31"/>
      <c r="K47" s="24"/>
    </row>
    <row r="48" ht="15.75" customHeight="1">
      <c r="A48" s="24"/>
      <c r="B48" s="29"/>
      <c r="C48" s="29"/>
      <c r="D48" s="29"/>
      <c r="E48" s="30"/>
      <c r="F48" s="30"/>
      <c r="G48" s="31"/>
      <c r="H48" s="31"/>
      <c r="I48" s="31"/>
      <c r="J48" s="31"/>
      <c r="K48" s="24"/>
    </row>
    <row r="49" ht="15.75" customHeight="1">
      <c r="A49" s="24"/>
      <c r="B49" s="29"/>
      <c r="C49" s="29"/>
      <c r="D49" s="29"/>
      <c r="E49" s="30"/>
      <c r="F49" s="30"/>
      <c r="G49" s="31"/>
      <c r="H49" s="31"/>
      <c r="I49" s="31"/>
      <c r="J49" s="31"/>
      <c r="K49" s="24"/>
    </row>
    <row r="50" ht="15.75" customHeight="1">
      <c r="A50" s="24"/>
      <c r="B50" s="29"/>
      <c r="C50" s="29"/>
      <c r="D50" s="29"/>
      <c r="E50" s="30"/>
      <c r="F50" s="30"/>
      <c r="G50" s="31"/>
      <c r="H50" s="31"/>
      <c r="I50" s="31"/>
      <c r="J50" s="31"/>
      <c r="K50" s="24"/>
    </row>
    <row r="51" ht="15.75" customHeight="1">
      <c r="A51" s="24"/>
      <c r="B51" s="29"/>
      <c r="C51" s="29"/>
      <c r="D51" s="29"/>
      <c r="E51" s="30"/>
      <c r="F51" s="30"/>
      <c r="G51" s="31"/>
      <c r="H51" s="31"/>
      <c r="I51" s="31"/>
      <c r="J51" s="31"/>
      <c r="K51" s="24"/>
    </row>
    <row r="52" ht="15.75" customHeight="1">
      <c r="A52" s="24"/>
      <c r="B52" s="29"/>
      <c r="C52" s="29"/>
      <c r="D52" s="29"/>
      <c r="E52" s="30"/>
      <c r="F52" s="30"/>
      <c r="G52" s="31"/>
      <c r="H52" s="31"/>
      <c r="I52" s="31"/>
      <c r="J52" s="31"/>
      <c r="K52" s="24"/>
    </row>
    <row r="53" ht="15.75" customHeight="1">
      <c r="A53" s="24"/>
      <c r="B53" s="29"/>
      <c r="C53" s="29"/>
      <c r="D53" s="29"/>
      <c r="E53" s="30"/>
      <c r="F53" s="30"/>
      <c r="G53" s="31"/>
      <c r="H53" s="31"/>
      <c r="I53" s="31"/>
      <c r="J53" s="31"/>
      <c r="K53" s="24"/>
    </row>
    <row r="54" ht="15.75" customHeight="1">
      <c r="A54" s="24"/>
      <c r="B54" s="29"/>
      <c r="C54" s="29"/>
      <c r="D54" s="29"/>
      <c r="E54" s="30"/>
      <c r="F54" s="30"/>
      <c r="G54" s="31"/>
      <c r="H54" s="31"/>
      <c r="I54" s="31"/>
      <c r="J54" s="31"/>
      <c r="K54" s="24"/>
    </row>
    <row r="55" ht="15.75" customHeight="1">
      <c r="A55" s="24"/>
      <c r="B55" s="29"/>
      <c r="C55" s="29"/>
      <c r="D55" s="29"/>
      <c r="E55" s="30"/>
      <c r="F55" s="30"/>
      <c r="G55" s="31"/>
      <c r="H55" s="31"/>
      <c r="I55" s="31"/>
      <c r="J55" s="31"/>
      <c r="K55" s="24"/>
    </row>
    <row r="56" ht="15.75" customHeight="1">
      <c r="A56" s="24"/>
      <c r="B56" s="29"/>
      <c r="C56" s="29"/>
      <c r="D56" s="29"/>
      <c r="E56" s="30"/>
      <c r="F56" s="30"/>
      <c r="G56" s="31"/>
      <c r="H56" s="31"/>
      <c r="I56" s="31"/>
      <c r="J56" s="31"/>
      <c r="K56" s="24"/>
    </row>
    <row r="57" ht="15.75" customHeight="1">
      <c r="A57" s="24"/>
      <c r="B57" s="29"/>
      <c r="C57" s="29"/>
      <c r="D57" s="29"/>
      <c r="E57" s="30"/>
      <c r="F57" s="30"/>
      <c r="G57" s="31"/>
      <c r="H57" s="31"/>
      <c r="I57" s="31"/>
      <c r="J57" s="31"/>
      <c r="K57" s="24"/>
    </row>
    <row r="58" ht="15.75" customHeight="1">
      <c r="A58" s="24"/>
      <c r="B58" s="29"/>
      <c r="C58" s="29"/>
      <c r="D58" s="29"/>
      <c r="E58" s="30"/>
      <c r="F58" s="30"/>
      <c r="G58" s="31"/>
      <c r="H58" s="31"/>
      <c r="I58" s="31"/>
      <c r="J58" s="31"/>
      <c r="K58" s="24"/>
    </row>
    <row r="59" ht="15.75" customHeight="1">
      <c r="A59" s="24"/>
      <c r="B59" s="29"/>
      <c r="C59" s="29"/>
      <c r="D59" s="29"/>
      <c r="E59" s="30"/>
      <c r="F59" s="30"/>
      <c r="G59" s="31"/>
      <c r="H59" s="31"/>
      <c r="I59" s="31"/>
      <c r="J59" s="31"/>
      <c r="K59" s="24"/>
    </row>
  </sheetData>
  <dataValidations>
    <dataValidation type="list" allowBlank="1" sqref="H5:J33">
      <formula1>"yes,no"</formula1>
    </dataValidation>
  </dataValidations>
  <hyperlinks>
    <hyperlink r:id="rId1" ref="D9"/>
    <hyperlink r:id="rId2" ref="D16"/>
  </hyperlinks>
  <printOptions/>
  <pageMargins bottom="0.75" footer="0.0" header="0.0" left="0.7" right="0.7" top="0.75"/>
  <pageSetup orientation="landscape"/>
  <drawing r:id="rId3"/>
</worksheet>
</file>